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1"/>
  </bookViews>
  <sheets>
    <sheet name="原始数据" sheetId="1" r:id="rId1"/>
    <sheet name="计算步骤" sheetId="2" r:id="rId2"/>
    <sheet name="评价关系" sheetId="3" state="hidden" r:id="rId3"/>
  </sheets>
  <definedNames>
    <definedName name="_xlfn.AVERAGEIFS" hidden="1">#NAME?</definedName>
  </definedNames>
  <calcPr fullCalcOnLoad="1"/>
</workbook>
</file>

<file path=xl/sharedStrings.xml><?xml version="1.0" encoding="utf-8"?>
<sst xmlns="http://schemas.openxmlformats.org/spreadsheetml/2006/main" count="154" uniqueCount="68">
  <si>
    <t>来源详情</t>
  </si>
  <si>
    <t>关系</t>
  </si>
  <si>
    <t>1、请选择您要评价的述职人员。</t>
  </si>
  <si>
    <t xml:space="preserve">2、题目1 </t>
  </si>
  <si>
    <t xml:space="preserve">3、题目2 </t>
  </si>
  <si>
    <t xml:space="preserve">4、题目3 </t>
  </si>
  <si>
    <t xml:space="preserve">5、题目4 </t>
  </si>
  <si>
    <t xml:space="preserve">6、题目5 </t>
  </si>
  <si>
    <t xml:space="preserve">7、题目6 </t>
  </si>
  <si>
    <t xml:space="preserve">8、题目7 </t>
  </si>
  <si>
    <t xml:space="preserve">9、题目8 </t>
  </si>
  <si>
    <t xml:space="preserve">10、题目9 </t>
  </si>
  <si>
    <t>11、题目10</t>
  </si>
  <si>
    <t>评级人1</t>
  </si>
  <si>
    <t>上级</t>
  </si>
  <si>
    <t>张三</t>
  </si>
  <si>
    <t>评级人2</t>
  </si>
  <si>
    <t>评级人3</t>
  </si>
  <si>
    <t>同事</t>
  </si>
  <si>
    <t>评级人4</t>
  </si>
  <si>
    <t>评级人5</t>
  </si>
  <si>
    <t>评级人6</t>
  </si>
  <si>
    <t>评级人7</t>
  </si>
  <si>
    <t>评级人8</t>
  </si>
  <si>
    <t>下级</t>
  </si>
  <si>
    <t>评级人9</t>
  </si>
  <si>
    <t>评级人10</t>
  </si>
  <si>
    <t>评级人11</t>
  </si>
  <si>
    <t>评级人12</t>
  </si>
  <si>
    <t>评级人13</t>
  </si>
  <si>
    <t>评级人14</t>
  </si>
  <si>
    <t>评级人15</t>
  </si>
  <si>
    <t>评级人16</t>
  </si>
  <si>
    <t>李四</t>
  </si>
  <si>
    <t>评级人17</t>
  </si>
  <si>
    <t>评级人18</t>
  </si>
  <si>
    <t>评级人19</t>
  </si>
  <si>
    <t>评级人20</t>
  </si>
  <si>
    <t>评级人21</t>
  </si>
  <si>
    <t>评级人22</t>
  </si>
  <si>
    <t>评级人23</t>
  </si>
  <si>
    <t>评级人24</t>
  </si>
  <si>
    <t>评级人25</t>
  </si>
  <si>
    <t>评级人26</t>
  </si>
  <si>
    <t>评级人27</t>
  </si>
  <si>
    <t>评级人28</t>
  </si>
  <si>
    <t>评级人29</t>
  </si>
  <si>
    <t>评级人30</t>
  </si>
  <si>
    <t>层级得分（被评人的评价关系一致的数据，求平均）</t>
  </si>
  <si>
    <t>评价关系</t>
  </si>
  <si>
    <t>被评人</t>
  </si>
  <si>
    <t>题目1</t>
  </si>
  <si>
    <t>题目2</t>
  </si>
  <si>
    <t>题目3</t>
  </si>
  <si>
    <t>题目4</t>
  </si>
  <si>
    <t>题目5</t>
  </si>
  <si>
    <t>题目6</t>
  </si>
  <si>
    <t>题目7</t>
  </si>
  <si>
    <t>题目8</t>
  </si>
  <si>
    <t>题目9</t>
  </si>
  <si>
    <t>题目10</t>
  </si>
  <si>
    <t>单题得分（按上级0.5，同事0.3，下级0.2权重进行加权）</t>
  </si>
  <si>
    <t>维度得分（前4个题目属于维度1，后6个题目属于维度2）</t>
  </si>
  <si>
    <t>维度1</t>
  </si>
  <si>
    <t>维度2</t>
  </si>
  <si>
    <t>个人综合得分（求维度1和维度2的均分，如果维度也有权重，则按权重计算）</t>
  </si>
  <si>
    <t>综合得分（无加权）</t>
  </si>
  <si>
    <t>综合得分（维度1权重0.6，维度2权重0.4）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</si>
</sst>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0" xfId="63">
      <alignment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J35" sqref="J35"/>
    </sheetView>
  </sheetViews>
  <sheetFormatPr defaultColWidth="9.140625" defaultRowHeight="12.75"/>
  <cols>
    <col min="4" max="15" width="12.8515625" style="0" bestFit="1" customWidth="1"/>
  </cols>
  <sheetData>
    <row r="1" spans="1:13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2.75">
      <c r="A2" t="s">
        <v>13</v>
      </c>
      <c r="B2" t="s">
        <v>14</v>
      </c>
      <c r="C2" t="s">
        <v>15</v>
      </c>
      <c r="D2">
        <v>4</v>
      </c>
      <c r="E2">
        <v>3</v>
      </c>
      <c r="F2">
        <v>5</v>
      </c>
      <c r="G2">
        <v>3</v>
      </c>
      <c r="H2">
        <v>4</v>
      </c>
      <c r="I2">
        <v>2</v>
      </c>
      <c r="J2">
        <v>4</v>
      </c>
      <c r="K2">
        <v>3</v>
      </c>
      <c r="L2">
        <v>4</v>
      </c>
      <c r="M2">
        <v>2</v>
      </c>
    </row>
    <row r="3" spans="1:13" ht="12.75">
      <c r="A3" t="s">
        <v>16</v>
      </c>
      <c r="B3" t="s">
        <v>14</v>
      </c>
      <c r="C3" t="s">
        <v>15</v>
      </c>
      <c r="D3">
        <v>4</v>
      </c>
      <c r="E3">
        <v>5</v>
      </c>
      <c r="F3">
        <v>3</v>
      </c>
      <c r="G3">
        <v>4</v>
      </c>
      <c r="H3">
        <v>1</v>
      </c>
      <c r="I3">
        <v>3</v>
      </c>
      <c r="J3">
        <v>4</v>
      </c>
      <c r="K3">
        <v>4</v>
      </c>
      <c r="L3">
        <v>2</v>
      </c>
      <c r="M3">
        <v>3</v>
      </c>
    </row>
    <row r="4" spans="1:13" ht="12.75">
      <c r="A4" t="s">
        <v>17</v>
      </c>
      <c r="B4" t="s">
        <v>18</v>
      </c>
      <c r="C4" t="s">
        <v>15</v>
      </c>
      <c r="D4">
        <v>5</v>
      </c>
      <c r="E4">
        <v>3</v>
      </c>
      <c r="F4">
        <v>4</v>
      </c>
      <c r="G4">
        <v>4</v>
      </c>
      <c r="H4">
        <v>3</v>
      </c>
      <c r="I4">
        <v>4</v>
      </c>
      <c r="J4">
        <v>2</v>
      </c>
      <c r="K4">
        <v>3</v>
      </c>
      <c r="L4">
        <v>4</v>
      </c>
      <c r="M4">
        <v>3</v>
      </c>
    </row>
    <row r="5" spans="1:13" ht="12.75">
      <c r="A5" t="s">
        <v>19</v>
      </c>
      <c r="B5" t="s">
        <v>18</v>
      </c>
      <c r="C5" t="s">
        <v>15</v>
      </c>
      <c r="D5">
        <v>4</v>
      </c>
      <c r="E5">
        <v>4</v>
      </c>
      <c r="F5">
        <v>5</v>
      </c>
      <c r="G5">
        <v>4</v>
      </c>
      <c r="H5">
        <v>2</v>
      </c>
      <c r="I5">
        <v>4</v>
      </c>
      <c r="J5">
        <v>2</v>
      </c>
      <c r="K5">
        <v>4</v>
      </c>
      <c r="L5">
        <v>3</v>
      </c>
      <c r="M5">
        <v>5</v>
      </c>
    </row>
    <row r="6" spans="1:13" ht="12.75">
      <c r="A6" t="s">
        <v>20</v>
      </c>
      <c r="B6" t="s">
        <v>18</v>
      </c>
      <c r="C6" t="s">
        <v>15</v>
      </c>
      <c r="D6">
        <v>1</v>
      </c>
      <c r="E6">
        <v>3</v>
      </c>
      <c r="F6">
        <v>4</v>
      </c>
      <c r="G6">
        <v>3</v>
      </c>
      <c r="H6">
        <v>4</v>
      </c>
      <c r="I6">
        <v>3</v>
      </c>
      <c r="J6">
        <v>3</v>
      </c>
      <c r="K6">
        <v>4</v>
      </c>
      <c r="L6">
        <v>2</v>
      </c>
      <c r="M6">
        <v>4</v>
      </c>
    </row>
    <row r="7" spans="1:13" ht="12.75">
      <c r="A7" t="s">
        <v>21</v>
      </c>
      <c r="B7" t="s">
        <v>18</v>
      </c>
      <c r="C7" t="s">
        <v>15</v>
      </c>
      <c r="D7">
        <v>5</v>
      </c>
      <c r="E7">
        <v>4</v>
      </c>
      <c r="F7">
        <v>1</v>
      </c>
      <c r="G7">
        <v>4</v>
      </c>
      <c r="H7">
        <v>4</v>
      </c>
      <c r="I7">
        <v>5</v>
      </c>
      <c r="J7">
        <v>3</v>
      </c>
      <c r="K7">
        <v>5</v>
      </c>
      <c r="L7">
        <v>2</v>
      </c>
      <c r="M7">
        <v>3</v>
      </c>
    </row>
    <row r="8" spans="1:13" ht="12.75">
      <c r="A8" t="s">
        <v>22</v>
      </c>
      <c r="B8" t="s">
        <v>18</v>
      </c>
      <c r="C8" t="s">
        <v>15</v>
      </c>
      <c r="D8">
        <v>5</v>
      </c>
      <c r="E8">
        <v>1</v>
      </c>
      <c r="F8">
        <v>4</v>
      </c>
      <c r="G8">
        <v>2</v>
      </c>
      <c r="H8">
        <v>4</v>
      </c>
      <c r="I8">
        <v>3</v>
      </c>
      <c r="J8">
        <v>3</v>
      </c>
      <c r="K8">
        <v>4</v>
      </c>
      <c r="L8">
        <v>2</v>
      </c>
      <c r="M8">
        <v>4</v>
      </c>
    </row>
    <row r="9" spans="1:13" ht="12.75">
      <c r="A9" t="s">
        <v>23</v>
      </c>
      <c r="B9" t="s">
        <v>24</v>
      </c>
      <c r="C9" t="s">
        <v>15</v>
      </c>
      <c r="D9">
        <v>4</v>
      </c>
      <c r="E9">
        <v>3</v>
      </c>
      <c r="F9">
        <v>4</v>
      </c>
      <c r="G9">
        <v>3</v>
      </c>
      <c r="H9">
        <v>1</v>
      </c>
      <c r="I9">
        <v>3</v>
      </c>
      <c r="J9">
        <v>3</v>
      </c>
      <c r="K9">
        <v>4</v>
      </c>
      <c r="L9">
        <v>3</v>
      </c>
      <c r="M9">
        <v>4</v>
      </c>
    </row>
    <row r="10" spans="1:13" ht="12.75">
      <c r="A10" t="s">
        <v>25</v>
      </c>
      <c r="B10" t="s">
        <v>24</v>
      </c>
      <c r="C10" t="s">
        <v>15</v>
      </c>
      <c r="D10">
        <v>4</v>
      </c>
      <c r="E10">
        <v>4</v>
      </c>
      <c r="F10">
        <v>3</v>
      </c>
      <c r="G10">
        <v>3</v>
      </c>
      <c r="H10">
        <v>4</v>
      </c>
      <c r="I10">
        <v>3</v>
      </c>
      <c r="J10">
        <v>4</v>
      </c>
      <c r="K10">
        <v>1</v>
      </c>
      <c r="L10">
        <v>3</v>
      </c>
      <c r="M10">
        <v>4</v>
      </c>
    </row>
    <row r="11" spans="1:13" ht="12.75">
      <c r="A11" t="s">
        <v>26</v>
      </c>
      <c r="B11" t="s">
        <v>24</v>
      </c>
      <c r="C11" t="s">
        <v>15</v>
      </c>
      <c r="D11">
        <v>4</v>
      </c>
      <c r="E11">
        <v>3</v>
      </c>
      <c r="F11">
        <v>4</v>
      </c>
      <c r="G11">
        <v>3</v>
      </c>
      <c r="H11">
        <v>4</v>
      </c>
      <c r="I11">
        <v>2</v>
      </c>
      <c r="J11">
        <v>4</v>
      </c>
      <c r="K11">
        <v>2</v>
      </c>
      <c r="L11">
        <v>4</v>
      </c>
      <c r="M11">
        <v>3</v>
      </c>
    </row>
    <row r="12" spans="1:13" ht="12.75">
      <c r="A12" t="s">
        <v>27</v>
      </c>
      <c r="B12" t="s">
        <v>24</v>
      </c>
      <c r="C12" t="s">
        <v>15</v>
      </c>
      <c r="D12">
        <v>5</v>
      </c>
      <c r="E12">
        <v>3</v>
      </c>
      <c r="F12">
        <v>4</v>
      </c>
      <c r="G12">
        <v>1</v>
      </c>
      <c r="H12">
        <v>3</v>
      </c>
      <c r="I12">
        <v>3</v>
      </c>
      <c r="J12">
        <v>4</v>
      </c>
      <c r="K12">
        <v>3</v>
      </c>
      <c r="L12">
        <v>4</v>
      </c>
      <c r="M12">
        <v>1</v>
      </c>
    </row>
    <row r="13" spans="1:13" ht="12.75">
      <c r="A13" t="s">
        <v>28</v>
      </c>
      <c r="B13" t="s">
        <v>24</v>
      </c>
      <c r="C13" t="s">
        <v>15</v>
      </c>
      <c r="D13">
        <v>3</v>
      </c>
      <c r="E13">
        <v>4</v>
      </c>
      <c r="F13">
        <v>2</v>
      </c>
      <c r="G13">
        <v>4</v>
      </c>
      <c r="H13">
        <v>4</v>
      </c>
      <c r="I13">
        <v>5</v>
      </c>
      <c r="J13">
        <v>1</v>
      </c>
      <c r="K13">
        <v>4</v>
      </c>
      <c r="L13">
        <v>2</v>
      </c>
      <c r="M13">
        <v>3</v>
      </c>
    </row>
    <row r="14" spans="1:13" ht="12.75">
      <c r="A14" t="s">
        <v>29</v>
      </c>
      <c r="B14" t="s">
        <v>24</v>
      </c>
      <c r="C14" t="s">
        <v>15</v>
      </c>
      <c r="D14">
        <v>4</v>
      </c>
      <c r="E14">
        <v>5</v>
      </c>
      <c r="F14">
        <v>1</v>
      </c>
      <c r="G14">
        <v>4</v>
      </c>
      <c r="H14">
        <v>3</v>
      </c>
      <c r="I14">
        <v>4</v>
      </c>
      <c r="J14">
        <v>2</v>
      </c>
      <c r="K14">
        <v>5</v>
      </c>
      <c r="L14">
        <v>3</v>
      </c>
      <c r="M14">
        <v>4</v>
      </c>
    </row>
    <row r="15" spans="1:13" ht="12.75">
      <c r="A15" t="s">
        <v>30</v>
      </c>
      <c r="B15" t="s">
        <v>24</v>
      </c>
      <c r="C15" t="s">
        <v>15</v>
      </c>
      <c r="D15">
        <v>2</v>
      </c>
      <c r="E15">
        <v>4</v>
      </c>
      <c r="F15">
        <v>3</v>
      </c>
      <c r="G15">
        <v>4</v>
      </c>
      <c r="H15">
        <v>2</v>
      </c>
      <c r="I15">
        <v>2</v>
      </c>
      <c r="J15">
        <v>4</v>
      </c>
      <c r="K15">
        <v>2</v>
      </c>
      <c r="L15">
        <v>4</v>
      </c>
      <c r="M15">
        <v>3</v>
      </c>
    </row>
    <row r="16" spans="1:13" ht="12.75">
      <c r="A16" t="s">
        <v>31</v>
      </c>
      <c r="B16" t="s">
        <v>24</v>
      </c>
      <c r="C16" t="s">
        <v>15</v>
      </c>
      <c r="D16">
        <v>4</v>
      </c>
      <c r="E16">
        <v>5</v>
      </c>
      <c r="F16">
        <v>4</v>
      </c>
      <c r="G16">
        <v>2</v>
      </c>
      <c r="H16">
        <v>4</v>
      </c>
      <c r="I16">
        <v>2</v>
      </c>
      <c r="J16">
        <v>4</v>
      </c>
      <c r="K16">
        <v>1</v>
      </c>
      <c r="L16">
        <v>5</v>
      </c>
      <c r="M16">
        <v>3</v>
      </c>
    </row>
    <row r="17" spans="1:13" ht="12.75">
      <c r="A17" t="s">
        <v>32</v>
      </c>
      <c r="B17" t="s">
        <v>14</v>
      </c>
      <c r="C17" t="s">
        <v>33</v>
      </c>
      <c r="D17">
        <v>5</v>
      </c>
      <c r="E17">
        <v>4</v>
      </c>
      <c r="F17">
        <v>2</v>
      </c>
      <c r="G17">
        <v>3</v>
      </c>
      <c r="H17">
        <v>4</v>
      </c>
      <c r="I17">
        <v>3</v>
      </c>
      <c r="J17">
        <v>4</v>
      </c>
      <c r="K17">
        <v>1</v>
      </c>
      <c r="L17">
        <v>4</v>
      </c>
      <c r="M17">
        <v>3</v>
      </c>
    </row>
    <row r="18" spans="1:13" ht="12.75">
      <c r="A18" t="s">
        <v>34</v>
      </c>
      <c r="B18" t="s">
        <v>14</v>
      </c>
      <c r="C18" t="s">
        <v>33</v>
      </c>
      <c r="D18">
        <v>1</v>
      </c>
      <c r="E18">
        <v>4</v>
      </c>
      <c r="F18">
        <v>2</v>
      </c>
      <c r="G18">
        <v>4</v>
      </c>
      <c r="H18">
        <v>1</v>
      </c>
      <c r="I18">
        <v>4</v>
      </c>
      <c r="J18">
        <v>2</v>
      </c>
      <c r="K18">
        <v>4</v>
      </c>
      <c r="L18">
        <v>2</v>
      </c>
      <c r="M18">
        <v>5</v>
      </c>
    </row>
    <row r="19" spans="1:13" ht="12.75">
      <c r="A19" t="s">
        <v>35</v>
      </c>
      <c r="B19" t="s">
        <v>14</v>
      </c>
      <c r="C19" t="s">
        <v>33</v>
      </c>
      <c r="D19">
        <v>3</v>
      </c>
      <c r="E19">
        <v>4</v>
      </c>
      <c r="F19">
        <v>2</v>
      </c>
      <c r="G19">
        <v>4</v>
      </c>
      <c r="H19">
        <v>2</v>
      </c>
      <c r="I19">
        <v>3</v>
      </c>
      <c r="J19">
        <v>3</v>
      </c>
      <c r="K19">
        <v>4</v>
      </c>
      <c r="L19">
        <v>2</v>
      </c>
      <c r="M19">
        <v>4</v>
      </c>
    </row>
    <row r="20" spans="1:13" ht="12.75">
      <c r="A20" t="s">
        <v>36</v>
      </c>
      <c r="B20" t="s">
        <v>18</v>
      </c>
      <c r="C20" t="s">
        <v>33</v>
      </c>
      <c r="D20">
        <v>1</v>
      </c>
      <c r="E20">
        <v>4</v>
      </c>
      <c r="F20">
        <v>3</v>
      </c>
      <c r="G20">
        <v>4</v>
      </c>
      <c r="H20">
        <v>3</v>
      </c>
      <c r="I20">
        <v>4</v>
      </c>
      <c r="J20">
        <v>5</v>
      </c>
      <c r="K20">
        <v>2</v>
      </c>
      <c r="L20">
        <v>3</v>
      </c>
      <c r="M20">
        <v>4</v>
      </c>
    </row>
    <row r="21" spans="1:13" ht="12.75">
      <c r="A21" t="s">
        <v>37</v>
      </c>
      <c r="B21" t="s">
        <v>18</v>
      </c>
      <c r="C21" t="s">
        <v>33</v>
      </c>
      <c r="D21">
        <v>4</v>
      </c>
      <c r="E21">
        <v>3</v>
      </c>
      <c r="F21">
        <v>4</v>
      </c>
      <c r="G21">
        <v>3</v>
      </c>
      <c r="H21">
        <v>4</v>
      </c>
      <c r="I21">
        <v>2</v>
      </c>
      <c r="J21">
        <v>5</v>
      </c>
      <c r="K21">
        <v>2</v>
      </c>
      <c r="L21">
        <v>4</v>
      </c>
      <c r="M21">
        <v>2</v>
      </c>
    </row>
    <row r="22" spans="1:13" ht="12.75">
      <c r="A22" t="s">
        <v>38</v>
      </c>
      <c r="B22" t="s">
        <v>18</v>
      </c>
      <c r="C22" t="s">
        <v>33</v>
      </c>
      <c r="D22">
        <v>3</v>
      </c>
      <c r="E22">
        <v>4</v>
      </c>
      <c r="F22">
        <v>5</v>
      </c>
      <c r="G22">
        <v>3</v>
      </c>
      <c r="H22">
        <v>4</v>
      </c>
      <c r="I22">
        <v>3</v>
      </c>
      <c r="J22">
        <v>4</v>
      </c>
      <c r="K22">
        <v>1</v>
      </c>
      <c r="L22">
        <v>4</v>
      </c>
      <c r="M22">
        <v>2</v>
      </c>
    </row>
    <row r="23" spans="1:13" ht="12.75">
      <c r="A23" t="s">
        <v>39</v>
      </c>
      <c r="B23" t="s">
        <v>24</v>
      </c>
      <c r="C23" t="s">
        <v>33</v>
      </c>
      <c r="D23">
        <v>4</v>
      </c>
      <c r="E23">
        <v>3</v>
      </c>
      <c r="F23">
        <v>5</v>
      </c>
      <c r="G23">
        <v>3</v>
      </c>
      <c r="H23">
        <v>4</v>
      </c>
      <c r="I23">
        <v>2</v>
      </c>
      <c r="J23">
        <v>4</v>
      </c>
      <c r="K23">
        <v>3</v>
      </c>
      <c r="L23">
        <v>4</v>
      </c>
      <c r="M23">
        <v>2</v>
      </c>
    </row>
    <row r="24" spans="1:13" ht="12.75">
      <c r="A24" t="s">
        <v>40</v>
      </c>
      <c r="B24" t="s">
        <v>24</v>
      </c>
      <c r="C24" t="s">
        <v>33</v>
      </c>
      <c r="D24">
        <v>3</v>
      </c>
      <c r="E24">
        <v>4</v>
      </c>
      <c r="F24">
        <v>2</v>
      </c>
      <c r="G24">
        <v>4</v>
      </c>
      <c r="H24">
        <v>1</v>
      </c>
      <c r="I24">
        <v>4</v>
      </c>
      <c r="J24">
        <v>3</v>
      </c>
      <c r="K24">
        <v>2</v>
      </c>
      <c r="L24">
        <v>4</v>
      </c>
      <c r="M24">
        <v>2</v>
      </c>
    </row>
    <row r="25" spans="1:13" ht="12.75">
      <c r="A25" t="s">
        <v>41</v>
      </c>
      <c r="B25" t="s">
        <v>24</v>
      </c>
      <c r="C25" t="s">
        <v>33</v>
      </c>
      <c r="D25">
        <v>4</v>
      </c>
      <c r="E25">
        <v>1</v>
      </c>
      <c r="F25">
        <v>3</v>
      </c>
      <c r="G25">
        <v>5</v>
      </c>
      <c r="H25">
        <v>2</v>
      </c>
      <c r="I25">
        <v>4</v>
      </c>
      <c r="J25">
        <v>2</v>
      </c>
      <c r="K25">
        <v>4</v>
      </c>
      <c r="L25">
        <v>3</v>
      </c>
      <c r="M25">
        <v>4</v>
      </c>
    </row>
    <row r="26" spans="1:13" ht="12.75">
      <c r="A26" t="s">
        <v>42</v>
      </c>
      <c r="B26" t="s">
        <v>24</v>
      </c>
      <c r="C26" t="s">
        <v>33</v>
      </c>
      <c r="D26">
        <v>5</v>
      </c>
      <c r="E26">
        <v>4</v>
      </c>
      <c r="F26">
        <v>4</v>
      </c>
      <c r="G26">
        <v>2</v>
      </c>
      <c r="H26">
        <v>4</v>
      </c>
      <c r="I26">
        <v>2</v>
      </c>
      <c r="J26">
        <v>3</v>
      </c>
      <c r="K26">
        <v>4</v>
      </c>
      <c r="L26">
        <v>3</v>
      </c>
      <c r="M26">
        <v>4</v>
      </c>
    </row>
    <row r="27" spans="1:13" ht="12.75">
      <c r="A27" t="s">
        <v>43</v>
      </c>
      <c r="B27" t="s">
        <v>24</v>
      </c>
      <c r="C27" t="s">
        <v>33</v>
      </c>
      <c r="D27">
        <v>5</v>
      </c>
      <c r="E27">
        <v>3</v>
      </c>
      <c r="F27">
        <v>4</v>
      </c>
      <c r="G27">
        <v>2</v>
      </c>
      <c r="H27">
        <v>4</v>
      </c>
      <c r="I27">
        <v>2</v>
      </c>
      <c r="J27">
        <v>4</v>
      </c>
      <c r="K27">
        <v>3</v>
      </c>
      <c r="L27">
        <v>4</v>
      </c>
      <c r="M27">
        <v>2</v>
      </c>
    </row>
    <row r="28" spans="1:13" ht="12.75">
      <c r="A28" t="s">
        <v>44</v>
      </c>
      <c r="B28" t="s">
        <v>24</v>
      </c>
      <c r="C28" t="s">
        <v>33</v>
      </c>
      <c r="D28">
        <v>3</v>
      </c>
      <c r="E28">
        <v>4</v>
      </c>
      <c r="F28">
        <v>2</v>
      </c>
      <c r="G28">
        <v>3</v>
      </c>
      <c r="H28">
        <v>4</v>
      </c>
      <c r="I28">
        <v>1</v>
      </c>
      <c r="J28">
        <v>4</v>
      </c>
      <c r="K28">
        <v>4</v>
      </c>
      <c r="L28">
        <v>1</v>
      </c>
      <c r="M28">
        <v>5</v>
      </c>
    </row>
    <row r="29" spans="1:13" ht="12.75">
      <c r="A29" t="s">
        <v>45</v>
      </c>
      <c r="B29" t="s">
        <v>24</v>
      </c>
      <c r="C29" t="s">
        <v>33</v>
      </c>
      <c r="D29">
        <v>3</v>
      </c>
      <c r="E29">
        <v>3</v>
      </c>
      <c r="F29">
        <v>4</v>
      </c>
      <c r="G29">
        <v>5</v>
      </c>
      <c r="H29">
        <v>1</v>
      </c>
      <c r="I29">
        <v>3</v>
      </c>
      <c r="J29">
        <v>2</v>
      </c>
      <c r="K29">
        <v>5</v>
      </c>
      <c r="L29">
        <v>2</v>
      </c>
      <c r="M29">
        <v>5</v>
      </c>
    </row>
    <row r="30" spans="1:13" ht="12.75">
      <c r="A30" t="s">
        <v>46</v>
      </c>
      <c r="B30" t="s">
        <v>24</v>
      </c>
      <c r="C30" t="s">
        <v>33</v>
      </c>
      <c r="D30">
        <v>4</v>
      </c>
      <c r="E30">
        <v>3</v>
      </c>
      <c r="F30">
        <v>5</v>
      </c>
      <c r="G30">
        <v>2</v>
      </c>
      <c r="H30">
        <v>4</v>
      </c>
      <c r="I30">
        <v>2</v>
      </c>
      <c r="J30">
        <v>4</v>
      </c>
      <c r="K30">
        <v>2</v>
      </c>
      <c r="L30">
        <v>4</v>
      </c>
      <c r="M30">
        <v>3</v>
      </c>
    </row>
    <row r="31" spans="1:13" ht="12.75">
      <c r="A31" t="s">
        <v>47</v>
      </c>
      <c r="B31" t="s">
        <v>24</v>
      </c>
      <c r="C31" t="s">
        <v>33</v>
      </c>
      <c r="D31">
        <v>4</v>
      </c>
      <c r="E31">
        <v>2</v>
      </c>
      <c r="F31">
        <v>5</v>
      </c>
      <c r="G31">
        <v>1</v>
      </c>
      <c r="H31">
        <v>4</v>
      </c>
      <c r="I31">
        <v>1</v>
      </c>
      <c r="J31">
        <v>4</v>
      </c>
      <c r="K31">
        <v>2</v>
      </c>
      <c r="L31">
        <v>4</v>
      </c>
      <c r="M31">
        <v>2</v>
      </c>
    </row>
    <row r="32" ht="13.5" customHeight="1"/>
    <row r="33" spans="2:13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2:13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2:13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2:13" ht="12.7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2:13" ht="12.7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2:13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SheetLayoutView="100" workbookViewId="0" topLeftCell="A1">
      <selection activeCell="N15" sqref="N15"/>
    </sheetView>
  </sheetViews>
  <sheetFormatPr defaultColWidth="9.140625" defaultRowHeight="12.75"/>
  <cols>
    <col min="2" max="2" width="9.57421875" style="0" bestFit="1" customWidth="1"/>
  </cols>
  <sheetData>
    <row r="1" spans="1:12" ht="14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12"/>
    </row>
    <row r="2" spans="1:12" ht="14.25">
      <c r="A2" s="3" t="s">
        <v>49</v>
      </c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  <c r="K2" s="4" t="s">
        <v>59</v>
      </c>
      <c r="L2" s="4" t="s">
        <v>60</v>
      </c>
    </row>
    <row r="3" spans="1:12" ht="14.25">
      <c r="A3" s="3" t="s">
        <v>14</v>
      </c>
      <c r="B3" s="4" t="s">
        <v>15</v>
      </c>
      <c r="C3" s="5">
        <f>_xlfn.AVERAGEIFS('原始数据'!$D$2:$D$31,'原始数据'!$C$2:$C$31,B3,'原始数据'!$B$2:$B$31,A3)</f>
        <v>4</v>
      </c>
      <c r="D3" s="5">
        <f>_xlfn.AVERAGEIFS('原始数据'!$E$2:$E$31,'原始数据'!$C$2:$C$31,B3,'原始数据'!$B$2:$B$31,A3)</f>
        <v>4</v>
      </c>
      <c r="E3" s="5">
        <f>_xlfn.AVERAGEIFS('原始数据'!$F$2:$F$31,'原始数据'!$C$2:$C$31,B3,'原始数据'!$B$2:$B$31,A3)</f>
        <v>4</v>
      </c>
      <c r="F3" s="5">
        <f>_xlfn.AVERAGEIFS('原始数据'!$G$2:$G$31,'原始数据'!$C$2:$C$31,B3,'原始数据'!$B$2:$B$31,A3)</f>
        <v>3.5</v>
      </c>
      <c r="G3" s="5">
        <f>_xlfn.AVERAGEIFS('原始数据'!$H$2:$H$31,'原始数据'!$C$2:$C$31,B3,'原始数据'!$B$2:$B$31,A3)</f>
        <v>2.5</v>
      </c>
      <c r="H3" s="5">
        <f>_xlfn.AVERAGEIFS('原始数据'!$I$2:$I$31,'原始数据'!$C$2:$C$31,B3,'原始数据'!$B$2:$B$31,A3)</f>
        <v>2.5</v>
      </c>
      <c r="I3" s="5">
        <f>_xlfn.AVERAGEIFS('原始数据'!$J$2:$J$31,'原始数据'!$C$2:$C$31,B3,'原始数据'!$B$2:$B$31,A3)</f>
        <v>4</v>
      </c>
      <c r="J3" s="5">
        <f>_xlfn.AVERAGEIFS('原始数据'!$K$2:$K$31,'原始数据'!$C$2:$C$31,B3,'原始数据'!$B$2:$B$31,A3)</f>
        <v>3.5</v>
      </c>
      <c r="K3" s="5">
        <f>_xlfn.AVERAGEIFS('原始数据'!$L$2:$L$31,'原始数据'!$C$2:$C$31,B3,'原始数据'!$B$2:$B$31,A3)</f>
        <v>3</v>
      </c>
      <c r="L3" s="5">
        <f>_xlfn.AVERAGEIFS('原始数据'!$M$2:$M$31,'原始数据'!$C$2:$C$31,B3,'原始数据'!$B$2:$B$31,A3)</f>
        <v>2.5</v>
      </c>
    </row>
    <row r="4" spans="1:12" ht="14.25">
      <c r="A4" s="3" t="s">
        <v>18</v>
      </c>
      <c r="B4" s="4" t="s">
        <v>15</v>
      </c>
      <c r="C4" s="5">
        <f>_xlfn.AVERAGEIFS('原始数据'!$D$2:$D$31,'原始数据'!$C$2:$C$31,B4,'原始数据'!$B$2:$B$31,A4)</f>
        <v>4</v>
      </c>
      <c r="D4" s="5">
        <f>_xlfn.AVERAGEIFS('原始数据'!$E$2:$E$31,'原始数据'!$C$2:$C$31,B4,'原始数据'!$B$2:$B$31,A4)</f>
        <v>3</v>
      </c>
      <c r="E4" s="5">
        <f>_xlfn.AVERAGEIFS('原始数据'!$F$2:$F$31,'原始数据'!$C$2:$C$31,B4,'原始数据'!$B$2:$B$31,A4)</f>
        <v>3.6</v>
      </c>
      <c r="F4" s="5">
        <f>_xlfn.AVERAGEIFS('原始数据'!$G$2:$G$31,'原始数据'!$C$2:$C$31,B4,'原始数据'!$B$2:$B$31,A4)</f>
        <v>3.4</v>
      </c>
      <c r="G4" s="5">
        <f>_xlfn.AVERAGEIFS('原始数据'!$H$2:$H$31,'原始数据'!$C$2:$C$31,B4,'原始数据'!$B$2:$B$31,A4)</f>
        <v>3.4</v>
      </c>
      <c r="H4" s="5">
        <f>_xlfn.AVERAGEIFS('原始数据'!$I$2:$I$31,'原始数据'!$C$2:$C$31,B4,'原始数据'!$B$2:$B$31,A4)</f>
        <v>3.8</v>
      </c>
      <c r="I4" s="5">
        <f>_xlfn.AVERAGEIFS('原始数据'!$J$2:$J$31,'原始数据'!$C$2:$C$31,B4,'原始数据'!$B$2:$B$31,A4)</f>
        <v>2.6</v>
      </c>
      <c r="J4" s="5">
        <f>_xlfn.AVERAGEIFS('原始数据'!$K$2:$K$31,'原始数据'!$C$2:$C$31,B4,'原始数据'!$B$2:$B$31,A4)</f>
        <v>4</v>
      </c>
      <c r="K4" s="5">
        <f>_xlfn.AVERAGEIFS('原始数据'!$L$2:$L$31,'原始数据'!$C$2:$C$31,B4,'原始数据'!$B$2:$B$31,A4)</f>
        <v>2.6</v>
      </c>
      <c r="L4" s="5">
        <f>_xlfn.AVERAGEIFS('原始数据'!$M$2:$M$31,'原始数据'!$C$2:$C$31,B4,'原始数据'!$B$2:$B$31,A4)</f>
        <v>3.8</v>
      </c>
    </row>
    <row r="5" spans="1:12" ht="14.25">
      <c r="A5" s="3" t="s">
        <v>24</v>
      </c>
      <c r="B5" s="4" t="s">
        <v>15</v>
      </c>
      <c r="C5" s="5">
        <f>_xlfn.AVERAGEIFS('原始数据'!$D$2:$D$31,'原始数据'!$C$2:$C$31,B5,'原始数据'!$B$2:$B$31,A5)</f>
        <v>3.75</v>
      </c>
      <c r="D5" s="5">
        <f>_xlfn.AVERAGEIFS('原始数据'!$E$2:$E$31,'原始数据'!$C$2:$C$31,B5,'原始数据'!$B$2:$B$31,A5)</f>
        <v>3.875</v>
      </c>
      <c r="E5" s="5">
        <f>_xlfn.AVERAGEIFS('原始数据'!$F$2:$F$31,'原始数据'!$C$2:$C$31,B5,'原始数据'!$B$2:$B$31,A5)</f>
        <v>3.125</v>
      </c>
      <c r="F5" s="5">
        <f>_xlfn.AVERAGEIFS('原始数据'!$G$2:$G$31,'原始数据'!$C$2:$C$31,B5,'原始数据'!$B$2:$B$31,A5)</f>
        <v>3</v>
      </c>
      <c r="G5" s="5">
        <f>_xlfn.AVERAGEIFS('原始数据'!$H$2:$H$31,'原始数据'!$C$2:$C$31,B5,'原始数据'!$B$2:$B$31,A5)</f>
        <v>3.125</v>
      </c>
      <c r="H5" s="5">
        <f>_xlfn.AVERAGEIFS('原始数据'!$I$2:$I$31,'原始数据'!$C$2:$C$31,B5,'原始数据'!$B$2:$B$31,A5)</f>
        <v>3</v>
      </c>
      <c r="I5" s="5">
        <f>_xlfn.AVERAGEIFS('原始数据'!$J$2:$J$31,'原始数据'!$C$2:$C$31,B5,'原始数据'!$B$2:$B$31,A5)</f>
        <v>3.25</v>
      </c>
      <c r="J5" s="5">
        <f>_xlfn.AVERAGEIFS('原始数据'!$K$2:$K$31,'原始数据'!$C$2:$C$31,B5,'原始数据'!$B$2:$B$31,A5)</f>
        <v>2.75</v>
      </c>
      <c r="K5" s="5">
        <f>_xlfn.AVERAGEIFS('原始数据'!$L$2:$L$31,'原始数据'!$C$2:$C$31,B5,'原始数据'!$B$2:$B$31,A5)</f>
        <v>3.5</v>
      </c>
      <c r="L5" s="5">
        <f>_xlfn.AVERAGEIFS('原始数据'!$M$2:$M$31,'原始数据'!$C$2:$C$31,B5,'原始数据'!$B$2:$B$31,A5)</f>
        <v>3.125</v>
      </c>
    </row>
    <row r="6" spans="1:12" ht="14.25">
      <c r="A6" s="3" t="s">
        <v>14</v>
      </c>
      <c r="B6" s="4" t="s">
        <v>33</v>
      </c>
      <c r="C6" s="5">
        <f>_xlfn.AVERAGEIFS('原始数据'!$D$2:$D$31,'原始数据'!$C$2:$C$31,B6,'原始数据'!$B$2:$B$31,A6)</f>
        <v>3</v>
      </c>
      <c r="D6" s="5">
        <f>_xlfn.AVERAGEIFS('原始数据'!$E$2:$E$31,'原始数据'!$C$2:$C$31,B6,'原始数据'!$B$2:$B$31,A6)</f>
        <v>4</v>
      </c>
      <c r="E6" s="5">
        <f>_xlfn.AVERAGEIFS('原始数据'!$F$2:$F$31,'原始数据'!$C$2:$C$31,B6,'原始数据'!$B$2:$B$31,A6)</f>
        <v>2</v>
      </c>
      <c r="F6" s="5">
        <f>_xlfn.AVERAGEIFS('原始数据'!$G$2:$G$31,'原始数据'!$C$2:$C$31,B6,'原始数据'!$B$2:$B$31,A6)</f>
        <v>3.6666666666666665</v>
      </c>
      <c r="G6" s="5">
        <f>_xlfn.AVERAGEIFS('原始数据'!$H$2:$H$31,'原始数据'!$C$2:$C$31,B6,'原始数据'!$B$2:$B$31,A6)</f>
        <v>2.3333333333333335</v>
      </c>
      <c r="H6" s="5">
        <f>_xlfn.AVERAGEIFS('原始数据'!$I$2:$I$31,'原始数据'!$C$2:$C$31,B6,'原始数据'!$B$2:$B$31,A6)</f>
        <v>3.3333333333333335</v>
      </c>
      <c r="I6" s="5">
        <f>_xlfn.AVERAGEIFS('原始数据'!$J$2:$J$31,'原始数据'!$C$2:$C$31,B6,'原始数据'!$B$2:$B$31,A6)</f>
        <v>3</v>
      </c>
      <c r="J6" s="5">
        <f>_xlfn.AVERAGEIFS('原始数据'!$K$2:$K$31,'原始数据'!$C$2:$C$31,B6,'原始数据'!$B$2:$B$31,A6)</f>
        <v>3</v>
      </c>
      <c r="K6" s="5">
        <f>_xlfn.AVERAGEIFS('原始数据'!$L$2:$L$31,'原始数据'!$C$2:$C$31,B6,'原始数据'!$B$2:$B$31,A6)</f>
        <v>2.6666666666666665</v>
      </c>
      <c r="L6" s="5">
        <f>_xlfn.AVERAGEIFS('原始数据'!$M$2:$M$31,'原始数据'!$C$2:$C$31,B6,'原始数据'!$B$2:$B$31,A6)</f>
        <v>4</v>
      </c>
    </row>
    <row r="7" spans="1:12" ht="14.25">
      <c r="A7" s="3" t="s">
        <v>18</v>
      </c>
      <c r="B7" s="4" t="s">
        <v>33</v>
      </c>
      <c r="C7" s="5">
        <f>_xlfn.AVERAGEIFS('原始数据'!$D$2:$D$31,'原始数据'!$C$2:$C$31,B7,'原始数据'!$B$2:$B$31,A7)</f>
        <v>2.6666666666666665</v>
      </c>
      <c r="D7" s="5">
        <f>_xlfn.AVERAGEIFS('原始数据'!$E$2:$E$31,'原始数据'!$C$2:$C$31,B7,'原始数据'!$B$2:$B$31,A7)</f>
        <v>3.6666666666666665</v>
      </c>
      <c r="E7" s="5">
        <f>_xlfn.AVERAGEIFS('原始数据'!$F$2:$F$31,'原始数据'!$C$2:$C$31,B7,'原始数据'!$B$2:$B$31,A7)</f>
        <v>4</v>
      </c>
      <c r="F7" s="5">
        <f>_xlfn.AVERAGEIFS('原始数据'!$G$2:$G$31,'原始数据'!$C$2:$C$31,B7,'原始数据'!$B$2:$B$31,A7)</f>
        <v>3.3333333333333335</v>
      </c>
      <c r="G7" s="5">
        <f>_xlfn.AVERAGEIFS('原始数据'!$H$2:$H$31,'原始数据'!$C$2:$C$31,B7,'原始数据'!$B$2:$B$31,A7)</f>
        <v>3.6666666666666665</v>
      </c>
      <c r="H7" s="5">
        <f>_xlfn.AVERAGEIFS('原始数据'!$I$2:$I$31,'原始数据'!$C$2:$C$31,B7,'原始数据'!$B$2:$B$31,A7)</f>
        <v>3</v>
      </c>
      <c r="I7" s="5">
        <f>_xlfn.AVERAGEIFS('原始数据'!$J$2:$J$31,'原始数据'!$C$2:$C$31,B7,'原始数据'!$B$2:$B$31,A7)</f>
        <v>4.666666666666667</v>
      </c>
      <c r="J7" s="5">
        <f>_xlfn.AVERAGEIFS('原始数据'!$K$2:$K$31,'原始数据'!$C$2:$C$31,B7,'原始数据'!$B$2:$B$31,A7)</f>
        <v>1.6666666666666667</v>
      </c>
      <c r="K7" s="5">
        <f>_xlfn.AVERAGEIFS('原始数据'!$L$2:$L$31,'原始数据'!$C$2:$C$31,B7,'原始数据'!$B$2:$B$31,A7)</f>
        <v>3.6666666666666665</v>
      </c>
      <c r="L7" s="5">
        <f>_xlfn.AVERAGEIFS('原始数据'!$M$2:$M$31,'原始数据'!$C$2:$C$31,B7,'原始数据'!$B$2:$B$31,A7)</f>
        <v>2.6666666666666665</v>
      </c>
    </row>
    <row r="8" spans="1:12" ht="14.25">
      <c r="A8" s="3" t="s">
        <v>24</v>
      </c>
      <c r="B8" s="4" t="s">
        <v>33</v>
      </c>
      <c r="C8" s="5">
        <f>_xlfn.AVERAGEIFS('原始数据'!$D$2:$D$31,'原始数据'!$C$2:$C$31,B8,'原始数据'!$B$2:$B$31,A8)</f>
        <v>3.888888888888889</v>
      </c>
      <c r="D8" s="5">
        <f>_xlfn.AVERAGEIFS('原始数据'!$E$2:$E$31,'原始数据'!$C$2:$C$31,B8,'原始数据'!$B$2:$B$31,A8)</f>
        <v>3</v>
      </c>
      <c r="E8" s="5">
        <f>_xlfn.AVERAGEIFS('原始数据'!$F$2:$F$31,'原始数据'!$C$2:$C$31,B8,'原始数据'!$B$2:$B$31,A8)</f>
        <v>3.7777777777777777</v>
      </c>
      <c r="F8" s="5">
        <f>_xlfn.AVERAGEIFS('原始数据'!$G$2:$G$31,'原始数据'!$C$2:$C$31,B8,'原始数据'!$B$2:$B$31,A8)</f>
        <v>3</v>
      </c>
      <c r="G8" s="5">
        <f>_xlfn.AVERAGEIFS('原始数据'!$H$2:$H$31,'原始数据'!$C$2:$C$31,B8,'原始数据'!$B$2:$B$31,A8)</f>
        <v>3.111111111111111</v>
      </c>
      <c r="H8" s="5">
        <f>_xlfn.AVERAGEIFS('原始数据'!$I$2:$I$31,'原始数据'!$C$2:$C$31,B8,'原始数据'!$B$2:$B$31,A8)</f>
        <v>2.3333333333333335</v>
      </c>
      <c r="I8" s="5">
        <f>_xlfn.AVERAGEIFS('原始数据'!$J$2:$J$31,'原始数据'!$C$2:$C$31,B8,'原始数据'!$B$2:$B$31,A8)</f>
        <v>3.3333333333333335</v>
      </c>
      <c r="J8" s="5">
        <f>_xlfn.AVERAGEIFS('原始数据'!$K$2:$K$31,'原始数据'!$C$2:$C$31,B8,'原始数据'!$B$2:$B$31,A8)</f>
        <v>3.2222222222222223</v>
      </c>
      <c r="K8" s="5">
        <f>_xlfn.AVERAGEIFS('原始数据'!$L$2:$L$31,'原始数据'!$C$2:$C$31,B8,'原始数据'!$B$2:$B$31,A8)</f>
        <v>3.2222222222222223</v>
      </c>
      <c r="L8" s="5">
        <f>_xlfn.AVERAGEIFS('原始数据'!$M$2:$M$31,'原始数据'!$C$2:$C$31,B8,'原始数据'!$B$2:$B$31,A8)</f>
        <v>3.2222222222222223</v>
      </c>
    </row>
    <row r="12" spans="1:11" ht="14.25">
      <c r="A12" s="6" t="s">
        <v>61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24" ht="14.25">
      <c r="A13" s="7" t="s">
        <v>50</v>
      </c>
      <c r="B13" s="7" t="s">
        <v>51</v>
      </c>
      <c r="C13" s="7" t="s">
        <v>52</v>
      </c>
      <c r="D13" s="7" t="s">
        <v>53</v>
      </c>
      <c r="E13" s="7" t="s">
        <v>54</v>
      </c>
      <c r="F13" s="7" t="s">
        <v>55</v>
      </c>
      <c r="G13" s="7" t="s">
        <v>56</v>
      </c>
      <c r="H13" s="7" t="s">
        <v>57</v>
      </c>
      <c r="I13" s="7" t="s">
        <v>58</v>
      </c>
      <c r="J13" s="7" t="s">
        <v>59</v>
      </c>
      <c r="K13" s="7" t="s">
        <v>60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4.25">
      <c r="A14" s="7" t="s">
        <v>15</v>
      </c>
      <c r="B14" s="8">
        <f>C3*0.5+C4*0.3+C5*0.2</f>
        <v>3.95</v>
      </c>
      <c r="C14" s="8">
        <f>D3*0.5+D4*0.3+D5*0.2</f>
        <v>3.675</v>
      </c>
      <c r="D14" s="8">
        <f>E3*0.5+E4*0.3+E5*0.2</f>
        <v>3.705</v>
      </c>
      <c r="E14" s="8">
        <f aca="true" t="shared" si="0" ref="C14:K14">F3*0.5+F4*0.3+F5*0.2</f>
        <v>3.37</v>
      </c>
      <c r="F14" s="8">
        <f t="shared" si="0"/>
        <v>2.895</v>
      </c>
      <c r="G14" s="8">
        <f t="shared" si="0"/>
        <v>2.9899999999999998</v>
      </c>
      <c r="H14" s="8">
        <f t="shared" si="0"/>
        <v>3.43</v>
      </c>
      <c r="I14" s="8">
        <f t="shared" si="0"/>
        <v>3.5</v>
      </c>
      <c r="J14" s="8">
        <f t="shared" si="0"/>
        <v>2.9800000000000004</v>
      </c>
      <c r="K14" s="8">
        <f t="shared" si="0"/>
        <v>3.0149999999999997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4.25">
      <c r="A15" s="7" t="s">
        <v>33</v>
      </c>
      <c r="B15" s="8">
        <f>C6*0.5+C7*0.3+C8*0.2</f>
        <v>3.0777777777777775</v>
      </c>
      <c r="C15" s="8">
        <f aca="true" t="shared" si="1" ref="C15:K15">D6*0.5+D7*0.3+D8*0.2</f>
        <v>3.6999999999999997</v>
      </c>
      <c r="D15" s="8">
        <f t="shared" si="1"/>
        <v>2.9555555555555557</v>
      </c>
      <c r="E15" s="8">
        <f t="shared" si="1"/>
        <v>3.433333333333333</v>
      </c>
      <c r="F15" s="8">
        <f t="shared" si="1"/>
        <v>2.888888888888889</v>
      </c>
      <c r="G15" s="8">
        <f t="shared" si="1"/>
        <v>3.033333333333333</v>
      </c>
      <c r="H15" s="8">
        <f t="shared" si="1"/>
        <v>3.5666666666666673</v>
      </c>
      <c r="I15" s="8">
        <f t="shared" si="1"/>
        <v>2.6444444444444444</v>
      </c>
      <c r="J15" s="8">
        <f t="shared" si="1"/>
        <v>3.0777777777777775</v>
      </c>
      <c r="K15" s="8">
        <f t="shared" si="1"/>
        <v>3.444444444444444</v>
      </c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11" ht="14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4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4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4.25">
      <c r="A19" s="11" t="s">
        <v>62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4" t="s">
        <v>50</v>
      </c>
      <c r="B20" s="4" t="s">
        <v>63</v>
      </c>
      <c r="C20" s="4" t="s">
        <v>64</v>
      </c>
      <c r="D20" s="4"/>
      <c r="E20" s="4"/>
      <c r="F20" s="4"/>
      <c r="G20" s="4"/>
      <c r="H20" s="4"/>
      <c r="I20" s="4"/>
      <c r="J20" s="4"/>
      <c r="K20" s="4"/>
    </row>
    <row r="21" spans="1:11" ht="14.25">
      <c r="A21" s="4" t="s">
        <v>15</v>
      </c>
      <c r="B21" s="5">
        <f>AVERAGE(B14:E14)</f>
        <v>3.675</v>
      </c>
      <c r="C21" s="5">
        <f>AVERAGE(F14:K14)</f>
        <v>3.135</v>
      </c>
      <c r="D21" s="5"/>
      <c r="E21" s="5"/>
      <c r="F21" s="5"/>
      <c r="G21" s="5"/>
      <c r="H21" s="5"/>
      <c r="I21" s="5"/>
      <c r="J21" s="5"/>
      <c r="K21" s="5"/>
    </row>
    <row r="22" spans="1:11" ht="14.25">
      <c r="A22" s="4" t="s">
        <v>33</v>
      </c>
      <c r="B22" s="5">
        <f>AVERAGE(B15:E15)</f>
        <v>3.2916666666666665</v>
      </c>
      <c r="C22" s="5">
        <f>AVERAGE(F15:K15)</f>
        <v>3.109259259259259</v>
      </c>
      <c r="D22" s="5"/>
      <c r="E22" s="5"/>
      <c r="F22" s="5"/>
      <c r="G22" s="5"/>
      <c r="H22" s="5"/>
      <c r="I22" s="5"/>
      <c r="J22" s="5"/>
      <c r="K22" s="5"/>
    </row>
    <row r="23" spans="1:11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4.25">
      <c r="A26" s="11" t="s">
        <v>65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4.25">
      <c r="A27" s="4" t="s">
        <v>50</v>
      </c>
      <c r="B27" s="4" t="s">
        <v>66</v>
      </c>
      <c r="C27" s="4" t="s">
        <v>67</v>
      </c>
      <c r="D27" s="4"/>
      <c r="E27" s="4"/>
      <c r="F27" s="4"/>
      <c r="G27" s="4"/>
      <c r="H27" s="4"/>
      <c r="I27" s="4"/>
      <c r="J27" s="4"/>
      <c r="K27" s="4"/>
    </row>
    <row r="28" spans="1:11" ht="14.25">
      <c r="A28" s="4" t="s">
        <v>15</v>
      </c>
      <c r="B28" s="5">
        <f>AVERAGE(B21:C21)</f>
        <v>3.405</v>
      </c>
      <c r="C28" s="5">
        <f>B21*0.6+C21*0.4</f>
        <v>3.4589999999999996</v>
      </c>
      <c r="D28" s="5"/>
      <c r="E28" s="5"/>
      <c r="F28" s="5"/>
      <c r="G28" s="5"/>
      <c r="H28" s="5"/>
      <c r="I28" s="5"/>
      <c r="J28" s="5"/>
      <c r="K28" s="5"/>
    </row>
    <row r="29" spans="1:11" ht="14.25">
      <c r="A29" s="4" t="s">
        <v>33</v>
      </c>
      <c r="B29" s="5">
        <f>AVERAGE(B22:C22)</f>
        <v>3.2004629629629626</v>
      </c>
      <c r="C29" s="5">
        <f>B22*0.6+C22*0.4</f>
        <v>3.218703703703704</v>
      </c>
      <c r="D29" s="5"/>
      <c r="E29" s="5"/>
      <c r="F29" s="5"/>
      <c r="G29" s="5"/>
      <c r="H29" s="5"/>
      <c r="I29" s="5"/>
      <c r="J29" s="5"/>
      <c r="K29" s="5"/>
    </row>
  </sheetData>
  <sheetProtection/>
  <mergeCells count="4">
    <mergeCell ref="A1:L1"/>
    <mergeCell ref="A12:K12"/>
    <mergeCell ref="A19:K19"/>
    <mergeCell ref="A26:K2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2017-04-25T07:36:03Z</dcterms:created>
  <dcterms:modified xsi:type="dcterms:W3CDTF">2017-04-27T02:02:01Z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2052-10.1.0.5553</vt:lpwstr>
  </property>
</Properties>
</file>